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Nata\NATA\chistkluchy\К собранию\"/>
    </mc:Choice>
  </mc:AlternateContent>
  <xr:revisionPtr revIDLastSave="0" documentId="8_{94D93B16-C08B-432A-AC9E-38884DFACB3D}" xr6:coauthVersionLast="46" xr6:coauthVersionMax="46" xr10:uidLastSave="{00000000-0000-0000-0000-000000000000}"/>
  <bookViews>
    <workbookView xWindow="-110" yWindow="-110" windowWidth="19420" windowHeight="1042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AG22" i="1" l="1"/>
  <c r="AG5" i="1"/>
  <c r="AG6" i="1"/>
  <c r="AG7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3" i="1"/>
  <c r="AG24" i="1"/>
  <c r="AG25" i="1"/>
  <c r="AG26" i="1"/>
  <c r="AG8" i="1"/>
  <c r="AG28" i="1" l="1"/>
  <c r="AG30" i="1" s="1"/>
</calcChain>
</file>

<file path=xl/sharedStrings.xml><?xml version="1.0" encoding="utf-8"?>
<sst xmlns="http://schemas.openxmlformats.org/spreadsheetml/2006/main" count="66" uniqueCount="43">
  <si>
    <t>Приложение № ____</t>
  </si>
  <si>
    <t>№</t>
  </si>
  <si>
    <t>Наименование</t>
  </si>
  <si>
    <t>Кол-во</t>
  </si>
  <si>
    <t>Ед.</t>
  </si>
  <si>
    <t>Цена</t>
  </si>
  <si>
    <t>Сумма</t>
  </si>
  <si>
    <t>Hikvision HiWatch DS-I456 (2.8-12mm)</t>
  </si>
  <si>
    <t>шт</t>
  </si>
  <si>
    <t>Монтажная коробка DS-1280ZJ-S</t>
  </si>
  <si>
    <t>Кабель витая пара UTP-4p-5cat.</t>
  </si>
  <si>
    <t>м</t>
  </si>
  <si>
    <t>ББП РАПАН-40 исп.2х7 (РАПАН-40 исп.17)</t>
  </si>
  <si>
    <t>АКБ 12 Вт 7А/ч</t>
  </si>
  <si>
    <t>Карта памяти 64 Гб</t>
  </si>
  <si>
    <t>Преобразователь напряжения stepdown-dc12/5-v3</t>
  </si>
  <si>
    <t>Коннектор RJ-45 категория 5 (Упаковка 100 штук)</t>
  </si>
  <si>
    <t>Wi-Fi роутер MIKROTIK RB951G-2HND, белый</t>
  </si>
  <si>
    <t>Монтажный комплект</t>
  </si>
  <si>
    <t>Установка и подключение камеры</t>
  </si>
  <si>
    <t>Установка и подключение ББП</t>
  </si>
  <si>
    <t>Установка и подключение АКБ</t>
  </si>
  <si>
    <t>Монтаж кабеля витая-пара</t>
  </si>
  <si>
    <t>Установка и подключение преобразователя напряжения</t>
  </si>
  <si>
    <t>Установка и подключение Wi-Fi роутера</t>
  </si>
  <si>
    <t>Выезд инженера</t>
  </si>
  <si>
    <t>Пуско-наладочные работы</t>
  </si>
  <si>
    <t>Итого:</t>
  </si>
  <si>
    <t>Без налога (НДС)</t>
  </si>
  <si>
    <t>-</t>
  </si>
  <si>
    <t>Всего к оплате:</t>
  </si>
  <si>
    <t>должность</t>
  </si>
  <si>
    <t>подпись, расшифровка</t>
  </si>
  <si>
    <t>М. П.</t>
  </si>
  <si>
    <t>Конструкция для крепления камер (материал и установка)</t>
  </si>
  <si>
    <t>Оптический кабель</t>
  </si>
  <si>
    <t>Абонентский терминал PON</t>
  </si>
  <si>
    <t>Сварка опических волокон</t>
  </si>
  <si>
    <t>Всего наименований 22 на сумму 301  475,00 руб.</t>
  </si>
  <si>
    <t>Триста одна тысяча четыреста семьдесят пять рублей 00 копеек</t>
  </si>
  <si>
    <t>к договору № --------------------------------- от 14 августа 2020 г.</t>
  </si>
  <si>
    <t>От Заказчика</t>
  </si>
  <si>
    <t>От  Исполнителя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</si>
</sst>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2" fillId="0" borderId="0" xfId="0" applyFont="1" applyAlignment="1">
      <alignment horizontal="right" vertical="top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4" xfId="0" applyFill="1" applyBorder="1" applyAlignment="1">
      <alignment horizontal="center" vertical="top"/>
    </xf>
    <xf numFmtId="0" fontId="0" fillId="0" borderId="5" xfId="0" applyFill="1" applyBorder="1" applyAlignment="1">
      <alignment horizontal="left" vertical="top" wrapText="1"/>
    </xf>
    <xf numFmtId="1" fontId="0" fillId="0" borderId="5" xfId="0" applyNumberFormat="1" applyFill="1" applyBorder="1" applyAlignment="1">
      <alignment horizontal="right" vertical="top"/>
    </xf>
    <xf numFmtId="0" fontId="0" fillId="0" borderId="5" xfId="0" applyFill="1" applyBorder="1" applyAlignment="1">
      <alignment horizontal="left" vertical="top"/>
    </xf>
    <xf numFmtId="2" fontId="0" fillId="0" borderId="5" xfId="0" applyNumberFormat="1" applyFill="1" applyBorder="1" applyAlignment="1">
      <alignment horizontal="right" vertical="top"/>
    </xf>
    <xf numFmtId="4" fontId="0" fillId="0" borderId="6" xfId="0" applyNumberFormat="1" applyFill="1" applyBorder="1" applyAlignment="1">
      <alignment horizontal="right" vertical="top"/>
    </xf>
    <xf numFmtId="4" fontId="0" fillId="0" borderId="5" xfId="0" applyNumberFormat="1" applyFill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left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left" vertical="top" wrapText="1"/>
    </xf>
    <xf numFmtId="1" fontId="0" fillId="0" borderId="5" xfId="0" applyNumberFormat="1" applyBorder="1" applyAlignment="1">
      <alignment horizontal="right" vertical="top"/>
    </xf>
    <xf numFmtId="0" fontId="0" fillId="0" borderId="5" xfId="0" applyBorder="1" applyAlignment="1">
      <alignment horizontal="left" vertical="top"/>
    </xf>
    <xf numFmtId="4" fontId="0" fillId="0" borderId="5" xfId="0" applyNumberFormat="1" applyBorder="1" applyAlignment="1">
      <alignment horizontal="right" vertical="top"/>
    </xf>
    <xf numFmtId="4" fontId="0" fillId="0" borderId="6" xfId="0" applyNumberFormat="1" applyBorder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right" wrapText="1"/>
    </xf>
    <xf numFmtId="2" fontId="0" fillId="0" borderId="5" xfId="0" applyNumberForma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L45"/>
  <sheetViews>
    <sheetView tabSelected="1" workbookViewId="0">
      <selection activeCell="AN8" sqref="AN8"/>
    </sheetView>
  </sheetViews>
  <sheetFormatPr defaultColWidth="10.44140625" defaultRowHeight="11.5" customHeight="1" x14ac:dyDescent="0.2"/>
  <cols>
    <col min="1" max="1" width="1.109375" style="1" customWidth="1"/>
    <col min="2" max="2" width="3.44140625" style="1" customWidth="1"/>
    <col min="3" max="3" width="1.77734375" style="1" customWidth="1"/>
    <col min="4" max="4" width="1.6640625" style="1" customWidth="1"/>
    <col min="5" max="15" width="3.44140625" style="1" customWidth="1"/>
    <col min="16" max="16" width="2.77734375" style="1" customWidth="1"/>
    <col min="17" max="17" width="2.6640625" style="1" customWidth="1"/>
    <col min="18" max="19" width="2.77734375" style="1" customWidth="1"/>
    <col min="20" max="20" width="3.44140625" style="1" customWidth="1"/>
    <col min="21" max="21" width="0.33203125" style="1" customWidth="1"/>
    <col min="22" max="22" width="3.109375" style="1" customWidth="1"/>
    <col min="23" max="23" width="3.44140625" style="1" customWidth="1"/>
    <col min="24" max="24" width="2.33203125" style="1" customWidth="1"/>
    <col min="25" max="25" width="1.109375" style="1" customWidth="1"/>
    <col min="26" max="26" width="3.44140625" style="1" customWidth="1"/>
    <col min="27" max="27" width="2.33203125" style="1" customWidth="1"/>
    <col min="28" max="28" width="1.109375" style="1" customWidth="1"/>
    <col min="29" max="31" width="3.44140625" style="1" customWidth="1"/>
    <col min="32" max="32" width="2.77734375" style="1" customWidth="1"/>
    <col min="33" max="33" width="0.6640625" style="1" customWidth="1"/>
    <col min="34" max="37" width="3.44140625" style="1" customWidth="1"/>
    <col min="38" max="38" width="1.77734375" style="1" customWidth="1"/>
  </cols>
  <sheetData>
    <row r="1" spans="1:38" ht="13" customHeight="1" x14ac:dyDescent="0.25"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</row>
    <row r="2" spans="1:38" ht="13" customHeight="1" x14ac:dyDescent="0.25">
      <c r="B2" s="28" t="s">
        <v>40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</row>
    <row r="3" spans="1:38" ht="11.15" customHeight="1" x14ac:dyDescent="0.2"/>
    <row r="4" spans="1:38" ht="13" customHeight="1" x14ac:dyDescent="0.2">
      <c r="B4" s="29" t="s">
        <v>1</v>
      </c>
      <c r="C4" s="29"/>
      <c r="D4" s="30" t="s">
        <v>2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 t="s">
        <v>3</v>
      </c>
      <c r="W4" s="30"/>
      <c r="X4" s="30"/>
      <c r="Y4" s="30" t="s">
        <v>4</v>
      </c>
      <c r="Z4" s="30"/>
      <c r="AA4" s="30"/>
      <c r="AB4" s="30" t="s">
        <v>5</v>
      </c>
      <c r="AC4" s="30"/>
      <c r="AD4" s="30"/>
      <c r="AE4" s="30"/>
      <c r="AF4" s="30"/>
      <c r="AG4" s="31" t="s">
        <v>6</v>
      </c>
      <c r="AH4" s="31"/>
      <c r="AI4" s="31"/>
      <c r="AJ4" s="31"/>
      <c r="AK4" s="31"/>
      <c r="AL4" s="31"/>
    </row>
    <row r="5" spans="1:38" ht="11.15" customHeight="1" x14ac:dyDescent="0.2">
      <c r="B5" s="15">
        <v>1</v>
      </c>
      <c r="C5" s="15"/>
      <c r="D5" s="16" t="s">
        <v>7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>
        <v>10</v>
      </c>
      <c r="W5" s="17"/>
      <c r="X5" s="17"/>
      <c r="Y5" s="18" t="s">
        <v>8</v>
      </c>
      <c r="Z5" s="18"/>
      <c r="AA5" s="18"/>
      <c r="AB5" s="19">
        <v>10850</v>
      </c>
      <c r="AC5" s="19"/>
      <c r="AD5" s="19"/>
      <c r="AE5" s="19"/>
      <c r="AF5" s="19"/>
      <c r="AG5" s="20">
        <f t="shared" ref="AG5:AG7" si="0">V5*AB5</f>
        <v>108500</v>
      </c>
      <c r="AH5" s="20"/>
      <c r="AI5" s="20"/>
      <c r="AJ5" s="20"/>
      <c r="AK5" s="20"/>
      <c r="AL5" s="20"/>
    </row>
    <row r="6" spans="1:38" ht="11.15" customHeight="1" x14ac:dyDescent="0.2">
      <c r="B6" s="15">
        <v>2</v>
      </c>
      <c r="C6" s="15"/>
      <c r="D6" s="16" t="s">
        <v>9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7">
        <v>10</v>
      </c>
      <c r="W6" s="17"/>
      <c r="X6" s="17"/>
      <c r="Y6" s="18" t="s">
        <v>8</v>
      </c>
      <c r="Z6" s="18"/>
      <c r="AA6" s="18"/>
      <c r="AB6" s="19">
        <v>2300</v>
      </c>
      <c r="AC6" s="19"/>
      <c r="AD6" s="19"/>
      <c r="AE6" s="19"/>
      <c r="AF6" s="19"/>
      <c r="AG6" s="20">
        <f t="shared" si="0"/>
        <v>23000</v>
      </c>
      <c r="AH6" s="20"/>
      <c r="AI6" s="20"/>
      <c r="AJ6" s="20"/>
      <c r="AK6" s="20"/>
      <c r="AL6" s="20"/>
    </row>
    <row r="7" spans="1:38" ht="11.15" customHeight="1" x14ac:dyDescent="0.2">
      <c r="B7" s="15">
        <v>3</v>
      </c>
      <c r="C7" s="15"/>
      <c r="D7" s="16" t="s">
        <v>10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>
        <v>50</v>
      </c>
      <c r="W7" s="17"/>
      <c r="X7" s="17"/>
      <c r="Y7" s="18" t="s">
        <v>11</v>
      </c>
      <c r="Z7" s="18"/>
      <c r="AA7" s="18"/>
      <c r="AB7" s="25">
        <v>35</v>
      </c>
      <c r="AC7" s="25"/>
      <c r="AD7" s="25"/>
      <c r="AE7" s="25"/>
      <c r="AF7" s="25"/>
      <c r="AG7" s="20">
        <f t="shared" si="0"/>
        <v>1750</v>
      </c>
      <c r="AH7" s="20"/>
      <c r="AI7" s="20"/>
      <c r="AJ7" s="20"/>
      <c r="AK7" s="20"/>
      <c r="AL7" s="20"/>
    </row>
    <row r="8" spans="1:38" s="5" customFormat="1" ht="11.15" customHeight="1" x14ac:dyDescent="0.2">
      <c r="A8" s="4"/>
      <c r="B8" s="6">
        <v>4</v>
      </c>
      <c r="C8" s="6"/>
      <c r="D8" s="7" t="s">
        <v>35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8">
        <v>35</v>
      </c>
      <c r="W8" s="8"/>
      <c r="X8" s="8"/>
      <c r="Y8" s="9" t="s">
        <v>11</v>
      </c>
      <c r="Z8" s="9"/>
      <c r="AA8" s="9"/>
      <c r="AB8" s="10">
        <v>40</v>
      </c>
      <c r="AC8" s="10"/>
      <c r="AD8" s="10"/>
      <c r="AE8" s="10"/>
      <c r="AF8" s="10"/>
      <c r="AG8" s="11">
        <f>V8*AB8</f>
        <v>1400</v>
      </c>
      <c r="AH8" s="11"/>
      <c r="AI8" s="11"/>
      <c r="AJ8" s="11"/>
      <c r="AK8" s="11"/>
      <c r="AL8" s="11"/>
    </row>
    <row r="9" spans="1:38" ht="11.15" customHeight="1" x14ac:dyDescent="0.2">
      <c r="B9" s="15">
        <v>5</v>
      </c>
      <c r="C9" s="15"/>
      <c r="D9" s="16" t="s">
        <v>12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7">
        <v>4</v>
      </c>
      <c r="W9" s="17"/>
      <c r="X9" s="17"/>
      <c r="Y9" s="18" t="s">
        <v>8</v>
      </c>
      <c r="Z9" s="18"/>
      <c r="AA9" s="18"/>
      <c r="AB9" s="19">
        <v>1790</v>
      </c>
      <c r="AC9" s="19"/>
      <c r="AD9" s="19"/>
      <c r="AE9" s="19"/>
      <c r="AF9" s="19"/>
      <c r="AG9" s="20">
        <f t="shared" ref="AG9:AG26" si="1">V9*AB9</f>
        <v>7160</v>
      </c>
      <c r="AH9" s="20"/>
      <c r="AI9" s="20"/>
      <c r="AJ9" s="20"/>
      <c r="AK9" s="20"/>
      <c r="AL9" s="20"/>
    </row>
    <row r="10" spans="1:38" ht="11.15" customHeight="1" x14ac:dyDescent="0.2">
      <c r="B10" s="15">
        <v>6</v>
      </c>
      <c r="C10" s="15"/>
      <c r="D10" s="16" t="s">
        <v>13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7">
        <v>4</v>
      </c>
      <c r="W10" s="17"/>
      <c r="X10" s="17"/>
      <c r="Y10" s="18" t="s">
        <v>8</v>
      </c>
      <c r="Z10" s="18"/>
      <c r="AA10" s="18"/>
      <c r="AB10" s="25">
        <v>800</v>
      </c>
      <c r="AC10" s="25"/>
      <c r="AD10" s="25"/>
      <c r="AE10" s="25"/>
      <c r="AF10" s="25"/>
      <c r="AG10" s="20">
        <f t="shared" si="1"/>
        <v>3200</v>
      </c>
      <c r="AH10" s="20"/>
      <c r="AI10" s="20"/>
      <c r="AJ10" s="20"/>
      <c r="AK10" s="20"/>
      <c r="AL10" s="20"/>
    </row>
    <row r="11" spans="1:38" ht="11.15" customHeight="1" x14ac:dyDescent="0.2">
      <c r="B11" s="15">
        <v>7</v>
      </c>
      <c r="C11" s="15"/>
      <c r="D11" s="16" t="s">
        <v>14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7">
        <v>10</v>
      </c>
      <c r="W11" s="17"/>
      <c r="X11" s="17"/>
      <c r="Y11" s="18" t="s">
        <v>8</v>
      </c>
      <c r="Z11" s="18"/>
      <c r="AA11" s="18"/>
      <c r="AB11" s="25">
        <v>785</v>
      </c>
      <c r="AC11" s="25"/>
      <c r="AD11" s="25"/>
      <c r="AE11" s="25"/>
      <c r="AF11" s="25"/>
      <c r="AG11" s="20">
        <f t="shared" si="1"/>
        <v>7850</v>
      </c>
      <c r="AH11" s="20"/>
      <c r="AI11" s="20"/>
      <c r="AJ11" s="20"/>
      <c r="AK11" s="20"/>
      <c r="AL11" s="20"/>
    </row>
    <row r="12" spans="1:38" ht="11.15" customHeight="1" x14ac:dyDescent="0.2">
      <c r="B12" s="15">
        <v>8</v>
      </c>
      <c r="C12" s="15"/>
      <c r="D12" s="16" t="s">
        <v>15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7">
        <v>10</v>
      </c>
      <c r="W12" s="17"/>
      <c r="X12" s="17"/>
      <c r="Y12" s="18" t="s">
        <v>8</v>
      </c>
      <c r="Z12" s="18"/>
      <c r="AA12" s="18"/>
      <c r="AB12" s="19">
        <v>1130</v>
      </c>
      <c r="AC12" s="19"/>
      <c r="AD12" s="19"/>
      <c r="AE12" s="19"/>
      <c r="AF12" s="19"/>
      <c r="AG12" s="20">
        <f t="shared" si="1"/>
        <v>11300</v>
      </c>
      <c r="AH12" s="20"/>
      <c r="AI12" s="20"/>
      <c r="AJ12" s="20"/>
      <c r="AK12" s="20"/>
      <c r="AL12" s="20"/>
    </row>
    <row r="13" spans="1:38" ht="11.15" customHeight="1" x14ac:dyDescent="0.2">
      <c r="B13" s="15">
        <v>9</v>
      </c>
      <c r="C13" s="15"/>
      <c r="D13" s="16" t="s">
        <v>34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7">
        <v>7</v>
      </c>
      <c r="W13" s="17"/>
      <c r="X13" s="17"/>
      <c r="Y13" s="18" t="s">
        <v>8</v>
      </c>
      <c r="Z13" s="18"/>
      <c r="AA13" s="18"/>
      <c r="AB13" s="19">
        <v>8500</v>
      </c>
      <c r="AC13" s="19"/>
      <c r="AD13" s="19"/>
      <c r="AE13" s="19"/>
      <c r="AF13" s="19"/>
      <c r="AG13" s="20">
        <f t="shared" si="1"/>
        <v>59500</v>
      </c>
      <c r="AH13" s="20"/>
      <c r="AI13" s="20"/>
      <c r="AJ13" s="20"/>
      <c r="AK13" s="20"/>
      <c r="AL13" s="20"/>
    </row>
    <row r="14" spans="1:38" ht="11.15" customHeight="1" x14ac:dyDescent="0.2">
      <c r="B14" s="15">
        <v>10</v>
      </c>
      <c r="C14" s="15"/>
      <c r="D14" s="16" t="s">
        <v>16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7">
        <v>1</v>
      </c>
      <c r="W14" s="17"/>
      <c r="X14" s="17"/>
      <c r="Y14" s="18" t="s">
        <v>8</v>
      </c>
      <c r="Z14" s="18"/>
      <c r="AA14" s="18"/>
      <c r="AB14" s="25">
        <v>550</v>
      </c>
      <c r="AC14" s="25"/>
      <c r="AD14" s="25"/>
      <c r="AE14" s="25"/>
      <c r="AF14" s="25"/>
      <c r="AG14" s="20">
        <f t="shared" si="1"/>
        <v>550</v>
      </c>
      <c r="AH14" s="20"/>
      <c r="AI14" s="20"/>
      <c r="AJ14" s="20"/>
      <c r="AK14" s="20"/>
      <c r="AL14" s="20"/>
    </row>
    <row r="15" spans="1:38" ht="11.15" customHeight="1" x14ac:dyDescent="0.2">
      <c r="B15" s="15">
        <v>11</v>
      </c>
      <c r="C15" s="15"/>
      <c r="D15" s="16" t="s">
        <v>17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7">
        <v>1</v>
      </c>
      <c r="W15" s="17"/>
      <c r="X15" s="17"/>
      <c r="Y15" s="18" t="s">
        <v>8</v>
      </c>
      <c r="Z15" s="18"/>
      <c r="AA15" s="18"/>
      <c r="AB15" s="19">
        <v>6170</v>
      </c>
      <c r="AC15" s="19"/>
      <c r="AD15" s="19"/>
      <c r="AE15" s="19"/>
      <c r="AF15" s="19"/>
      <c r="AG15" s="20">
        <f t="shared" si="1"/>
        <v>6170</v>
      </c>
      <c r="AH15" s="20"/>
      <c r="AI15" s="20"/>
      <c r="AJ15" s="20"/>
      <c r="AK15" s="20"/>
      <c r="AL15" s="20"/>
    </row>
    <row r="16" spans="1:38" s="5" customFormat="1" ht="11.15" customHeight="1" x14ac:dyDescent="0.2">
      <c r="A16" s="4"/>
      <c r="B16" s="6">
        <v>12</v>
      </c>
      <c r="C16" s="6"/>
      <c r="D16" s="7" t="s">
        <v>36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8">
        <v>7</v>
      </c>
      <c r="W16" s="8"/>
      <c r="X16" s="8"/>
      <c r="Y16" s="9" t="s">
        <v>8</v>
      </c>
      <c r="Z16" s="9"/>
      <c r="AA16" s="9"/>
      <c r="AB16" s="12">
        <v>2400</v>
      </c>
      <c r="AC16" s="12"/>
      <c r="AD16" s="12"/>
      <c r="AE16" s="12"/>
      <c r="AF16" s="12"/>
      <c r="AG16" s="11">
        <f t="shared" si="1"/>
        <v>16800</v>
      </c>
      <c r="AH16" s="11"/>
      <c r="AI16" s="11"/>
      <c r="AJ16" s="11"/>
      <c r="AK16" s="11"/>
      <c r="AL16" s="11"/>
    </row>
    <row r="17" spans="1:38" ht="11.15" customHeight="1" x14ac:dyDescent="0.2">
      <c r="B17" s="15">
        <v>13</v>
      </c>
      <c r="C17" s="15"/>
      <c r="D17" s="16" t="s">
        <v>18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7">
        <v>1</v>
      </c>
      <c r="W17" s="17"/>
      <c r="X17" s="17"/>
      <c r="Y17" s="18" t="s">
        <v>8</v>
      </c>
      <c r="Z17" s="18"/>
      <c r="AA17" s="18"/>
      <c r="AB17" s="19">
        <v>2500</v>
      </c>
      <c r="AC17" s="19"/>
      <c r="AD17" s="19"/>
      <c r="AE17" s="19"/>
      <c r="AF17" s="19"/>
      <c r="AG17" s="20">
        <f t="shared" si="1"/>
        <v>2500</v>
      </c>
      <c r="AH17" s="20"/>
      <c r="AI17" s="20"/>
      <c r="AJ17" s="20"/>
      <c r="AK17" s="20"/>
      <c r="AL17" s="20"/>
    </row>
    <row r="18" spans="1:38" ht="11.15" customHeight="1" x14ac:dyDescent="0.2">
      <c r="B18" s="15">
        <v>14</v>
      </c>
      <c r="C18" s="15"/>
      <c r="D18" s="16" t="s">
        <v>19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7">
        <v>10</v>
      </c>
      <c r="W18" s="17"/>
      <c r="X18" s="17"/>
      <c r="Y18" s="18" t="s">
        <v>8</v>
      </c>
      <c r="Z18" s="18"/>
      <c r="AA18" s="18"/>
      <c r="AB18" s="19">
        <v>2530</v>
      </c>
      <c r="AC18" s="19"/>
      <c r="AD18" s="19"/>
      <c r="AE18" s="19"/>
      <c r="AF18" s="19"/>
      <c r="AG18" s="20">
        <f t="shared" si="1"/>
        <v>25300</v>
      </c>
      <c r="AH18" s="20"/>
      <c r="AI18" s="20"/>
      <c r="AJ18" s="20"/>
      <c r="AK18" s="20"/>
      <c r="AL18" s="20"/>
    </row>
    <row r="19" spans="1:38" ht="11.15" customHeight="1" x14ac:dyDescent="0.2">
      <c r="B19" s="15">
        <v>15</v>
      </c>
      <c r="C19" s="15"/>
      <c r="D19" s="16" t="s">
        <v>20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7">
        <v>4</v>
      </c>
      <c r="W19" s="17"/>
      <c r="X19" s="17"/>
      <c r="Y19" s="18" t="s">
        <v>8</v>
      </c>
      <c r="Z19" s="18"/>
      <c r="AA19" s="18"/>
      <c r="AB19" s="25">
        <v>750</v>
      </c>
      <c r="AC19" s="25"/>
      <c r="AD19" s="25"/>
      <c r="AE19" s="25"/>
      <c r="AF19" s="25"/>
      <c r="AG19" s="20">
        <f t="shared" si="1"/>
        <v>3000</v>
      </c>
      <c r="AH19" s="20"/>
      <c r="AI19" s="20"/>
      <c r="AJ19" s="20"/>
      <c r="AK19" s="20"/>
      <c r="AL19" s="20"/>
    </row>
    <row r="20" spans="1:38" ht="11.15" customHeight="1" x14ac:dyDescent="0.2">
      <c r="B20" s="15">
        <v>16</v>
      </c>
      <c r="C20" s="15"/>
      <c r="D20" s="16" t="s">
        <v>21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7">
        <v>4</v>
      </c>
      <c r="W20" s="17"/>
      <c r="X20" s="17"/>
      <c r="Y20" s="18" t="s">
        <v>8</v>
      </c>
      <c r="Z20" s="18"/>
      <c r="AA20" s="18"/>
      <c r="AB20" s="25">
        <v>340</v>
      </c>
      <c r="AC20" s="25"/>
      <c r="AD20" s="25"/>
      <c r="AE20" s="25"/>
      <c r="AF20" s="25"/>
      <c r="AG20" s="20">
        <f t="shared" si="1"/>
        <v>1360</v>
      </c>
      <c r="AH20" s="20"/>
      <c r="AI20" s="20"/>
      <c r="AJ20" s="20"/>
      <c r="AK20" s="20"/>
      <c r="AL20" s="20"/>
    </row>
    <row r="21" spans="1:38" ht="11.15" customHeight="1" x14ac:dyDescent="0.2">
      <c r="B21" s="15">
        <v>17</v>
      </c>
      <c r="C21" s="15"/>
      <c r="D21" s="16" t="s">
        <v>22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7">
        <v>50</v>
      </c>
      <c r="W21" s="17"/>
      <c r="X21" s="17"/>
      <c r="Y21" s="18" t="s">
        <v>11</v>
      </c>
      <c r="Z21" s="18"/>
      <c r="AA21" s="18"/>
      <c r="AB21" s="25">
        <v>65.7</v>
      </c>
      <c r="AC21" s="25"/>
      <c r="AD21" s="25"/>
      <c r="AE21" s="25"/>
      <c r="AF21" s="25"/>
      <c r="AG21" s="20">
        <f t="shared" si="1"/>
        <v>3285</v>
      </c>
      <c r="AH21" s="20"/>
      <c r="AI21" s="20"/>
      <c r="AJ21" s="20"/>
      <c r="AK21" s="20"/>
      <c r="AL21" s="20"/>
    </row>
    <row r="22" spans="1:38" s="5" customFormat="1" ht="11.15" customHeight="1" x14ac:dyDescent="0.2">
      <c r="A22" s="4"/>
      <c r="B22" s="6">
        <v>18</v>
      </c>
      <c r="C22" s="6"/>
      <c r="D22" s="7" t="s">
        <v>37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8">
        <v>14</v>
      </c>
      <c r="W22" s="8"/>
      <c r="X22" s="8"/>
      <c r="Y22" s="9" t="s">
        <v>11</v>
      </c>
      <c r="Z22" s="9"/>
      <c r="AA22" s="9"/>
      <c r="AB22" s="10">
        <v>200</v>
      </c>
      <c r="AC22" s="10"/>
      <c r="AD22" s="10"/>
      <c r="AE22" s="10"/>
      <c r="AF22" s="10"/>
      <c r="AG22" s="11">
        <f t="shared" ref="AG22" si="2">V22*AB22</f>
        <v>2800</v>
      </c>
      <c r="AH22" s="11"/>
      <c r="AI22" s="11"/>
      <c r="AJ22" s="11"/>
      <c r="AK22" s="11"/>
      <c r="AL22" s="11"/>
    </row>
    <row r="23" spans="1:38" ht="11.15" customHeight="1" x14ac:dyDescent="0.2">
      <c r="B23" s="15">
        <v>19</v>
      </c>
      <c r="C23" s="15"/>
      <c r="D23" s="16" t="s">
        <v>23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7">
        <v>10</v>
      </c>
      <c r="W23" s="17"/>
      <c r="X23" s="17"/>
      <c r="Y23" s="18" t="s">
        <v>8</v>
      </c>
      <c r="Z23" s="18"/>
      <c r="AA23" s="18"/>
      <c r="AB23" s="25">
        <v>500</v>
      </c>
      <c r="AC23" s="25"/>
      <c r="AD23" s="25"/>
      <c r="AE23" s="25"/>
      <c r="AF23" s="25"/>
      <c r="AG23" s="20">
        <f t="shared" si="1"/>
        <v>5000</v>
      </c>
      <c r="AH23" s="20"/>
      <c r="AI23" s="20"/>
      <c r="AJ23" s="20"/>
      <c r="AK23" s="20"/>
      <c r="AL23" s="20"/>
    </row>
    <row r="24" spans="1:38" ht="11.15" customHeight="1" x14ac:dyDescent="0.2">
      <c r="B24" s="15">
        <v>20</v>
      </c>
      <c r="C24" s="15"/>
      <c r="D24" s="16" t="s">
        <v>24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7">
        <v>1</v>
      </c>
      <c r="W24" s="17"/>
      <c r="X24" s="17"/>
      <c r="Y24" s="18" t="s">
        <v>8</v>
      </c>
      <c r="Z24" s="18"/>
      <c r="AA24" s="18"/>
      <c r="AB24" s="25">
        <v>700</v>
      </c>
      <c r="AC24" s="25"/>
      <c r="AD24" s="25"/>
      <c r="AE24" s="25"/>
      <c r="AF24" s="25"/>
      <c r="AG24" s="20">
        <f t="shared" si="1"/>
        <v>700</v>
      </c>
      <c r="AH24" s="20"/>
      <c r="AI24" s="20"/>
      <c r="AJ24" s="20"/>
      <c r="AK24" s="20"/>
      <c r="AL24" s="20"/>
    </row>
    <row r="25" spans="1:38" ht="11.15" customHeight="1" x14ac:dyDescent="0.2">
      <c r="B25" s="15">
        <v>21</v>
      </c>
      <c r="C25" s="15"/>
      <c r="D25" s="16" t="s">
        <v>25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>
        <v>1</v>
      </c>
      <c r="W25" s="17"/>
      <c r="X25" s="17"/>
      <c r="Y25" s="18" t="s">
        <v>8</v>
      </c>
      <c r="Z25" s="18"/>
      <c r="AA25" s="18"/>
      <c r="AB25" s="19">
        <v>1650</v>
      </c>
      <c r="AC25" s="19"/>
      <c r="AD25" s="19"/>
      <c r="AE25" s="19"/>
      <c r="AF25" s="19"/>
      <c r="AG25" s="20">
        <f t="shared" si="1"/>
        <v>1650</v>
      </c>
      <c r="AH25" s="20"/>
      <c r="AI25" s="20"/>
      <c r="AJ25" s="20"/>
      <c r="AK25" s="20"/>
      <c r="AL25" s="20"/>
    </row>
    <row r="26" spans="1:38" ht="11.15" customHeight="1" thickBot="1" x14ac:dyDescent="0.25">
      <c r="B26" s="15">
        <v>22</v>
      </c>
      <c r="C26" s="15"/>
      <c r="D26" s="16" t="s">
        <v>26</v>
      </c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7">
        <v>10</v>
      </c>
      <c r="W26" s="17"/>
      <c r="X26" s="17"/>
      <c r="Y26" s="18" t="s">
        <v>8</v>
      </c>
      <c r="Z26" s="18"/>
      <c r="AA26" s="18"/>
      <c r="AB26" s="25">
        <v>850</v>
      </c>
      <c r="AC26" s="25"/>
      <c r="AD26" s="25"/>
      <c r="AE26" s="25"/>
      <c r="AF26" s="25"/>
      <c r="AG26" s="20">
        <f t="shared" si="1"/>
        <v>8500</v>
      </c>
      <c r="AH26" s="20"/>
      <c r="AI26" s="20"/>
      <c r="AJ26" s="20"/>
      <c r="AK26" s="20"/>
      <c r="AL26" s="20"/>
    </row>
    <row r="27" spans="1:38" s="1" customFormat="1" ht="7" customHeight="1" x14ac:dyDescent="0.2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ht="13" customHeight="1" x14ac:dyDescent="0.2">
      <c r="AB28" s="3"/>
      <c r="AC28" s="3"/>
      <c r="AD28" s="3"/>
      <c r="AE28" s="3"/>
      <c r="AF28" s="3" t="s">
        <v>27</v>
      </c>
      <c r="AG28" s="26">
        <f>SUM(AG5:AL26)</f>
        <v>301275</v>
      </c>
      <c r="AH28" s="26"/>
      <c r="AI28" s="26"/>
      <c r="AJ28" s="26"/>
      <c r="AK28" s="26"/>
      <c r="AL28" s="26"/>
    </row>
    <row r="29" spans="1:38" ht="13" customHeight="1" x14ac:dyDescent="0.2">
      <c r="AB29" s="3"/>
      <c r="AC29" s="3"/>
      <c r="AD29" s="3"/>
      <c r="AE29" s="3"/>
      <c r="AF29" s="3" t="s">
        <v>28</v>
      </c>
      <c r="AG29" s="3"/>
      <c r="AH29" s="3"/>
      <c r="AI29" s="3"/>
      <c r="AJ29" s="3"/>
      <c r="AK29" s="3"/>
      <c r="AL29" s="3" t="s">
        <v>29</v>
      </c>
    </row>
    <row r="30" spans="1:38" ht="13" customHeight="1" x14ac:dyDescent="0.2">
      <c r="AB30" s="3"/>
      <c r="AC30" s="3"/>
      <c r="AD30" s="3"/>
      <c r="AE30" s="3"/>
      <c r="AF30" s="3" t="s">
        <v>30</v>
      </c>
      <c r="AG30" s="26">
        <f>AG28</f>
        <v>301275</v>
      </c>
      <c r="AH30" s="26"/>
      <c r="AI30" s="26"/>
      <c r="AJ30" s="26"/>
      <c r="AK30" s="26"/>
      <c r="AL30" s="26"/>
    </row>
    <row r="31" spans="1:38" ht="13" customHeight="1" x14ac:dyDescent="0.25">
      <c r="B31" s="27" t="s">
        <v>38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</row>
    <row r="32" spans="1:38" ht="13" customHeight="1" x14ac:dyDescent="0.2">
      <c r="B32" s="21" t="s">
        <v>39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</row>
    <row r="33" spans="2:37" s="1" customFormat="1" ht="7" customHeight="1" x14ac:dyDescent="0.2"/>
    <row r="34" spans="2:37" s="1" customFormat="1" ht="13" customHeight="1" x14ac:dyDescent="0.2"/>
    <row r="35" spans="2:37" s="1" customFormat="1" ht="13" customHeight="1" x14ac:dyDescent="0.2"/>
    <row r="36" spans="2:37" s="1" customFormat="1" ht="13" customHeight="1" x14ac:dyDescent="0.25">
      <c r="B36" s="22" t="s">
        <v>42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T36" s="22" t="s">
        <v>41</v>
      </c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</row>
    <row r="37" spans="2:37" ht="11.15" customHeight="1" x14ac:dyDescent="0.2"/>
    <row r="38" spans="2:37" ht="11.15" customHeight="1" x14ac:dyDescent="0.2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</row>
    <row r="39" spans="2:37" ht="11.15" customHeight="1" x14ac:dyDescent="0.2">
      <c r="B39" s="13" t="s">
        <v>31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T39" s="13" t="s">
        <v>31</v>
      </c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</row>
    <row r="40" spans="2:37" ht="11.15" customHeight="1" x14ac:dyDescent="0.2"/>
    <row r="41" spans="2:37" ht="11.15" customHeight="1" x14ac:dyDescent="0.2"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</row>
    <row r="42" spans="2:37" ht="11.15" customHeight="1" x14ac:dyDescent="0.2">
      <c r="B42" s="13" t="s">
        <v>32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T42" s="13" t="s">
        <v>32</v>
      </c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</row>
    <row r="43" spans="2:37" ht="13" customHeight="1" x14ac:dyDescent="0.25">
      <c r="B43" s="14" t="s">
        <v>33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T43" s="14" t="s">
        <v>33</v>
      </c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</row>
    <row r="45" spans="2:37" ht="11.15" customHeight="1" x14ac:dyDescent="0.2"/>
  </sheetData>
  <mergeCells count="156">
    <mergeCell ref="B1:AL1"/>
    <mergeCell ref="B2:AL2"/>
    <mergeCell ref="B4:C4"/>
    <mergeCell ref="D4:U4"/>
    <mergeCell ref="V4:X4"/>
    <mergeCell ref="Y4:AA4"/>
    <mergeCell ref="AB4:AF4"/>
    <mergeCell ref="AG4:AL4"/>
    <mergeCell ref="B5:C5"/>
    <mergeCell ref="D5:U5"/>
    <mergeCell ref="V5:X5"/>
    <mergeCell ref="Y5:AA5"/>
    <mergeCell ref="AB5:AF5"/>
    <mergeCell ref="AG5:AL5"/>
    <mergeCell ref="B6:C6"/>
    <mergeCell ref="D6:U6"/>
    <mergeCell ref="V6:X6"/>
    <mergeCell ref="Y6:AA6"/>
    <mergeCell ref="AB6:AF6"/>
    <mergeCell ref="AG6:AL6"/>
    <mergeCell ref="B7:C7"/>
    <mergeCell ref="D7:U7"/>
    <mergeCell ref="V7:X7"/>
    <mergeCell ref="Y7:AA7"/>
    <mergeCell ref="AB7:AF7"/>
    <mergeCell ref="AG7:AL7"/>
    <mergeCell ref="B9:C9"/>
    <mergeCell ref="D9:U9"/>
    <mergeCell ref="V9:X9"/>
    <mergeCell ref="Y9:AA9"/>
    <mergeCell ref="AB9:AF9"/>
    <mergeCell ref="AG9:AL9"/>
    <mergeCell ref="B10:C10"/>
    <mergeCell ref="D10:U10"/>
    <mergeCell ref="V10:X10"/>
    <mergeCell ref="Y10:AA10"/>
    <mergeCell ref="AB10:AF10"/>
    <mergeCell ref="AG10:AL10"/>
    <mergeCell ref="B11:C11"/>
    <mergeCell ref="D11:U11"/>
    <mergeCell ref="V11:X11"/>
    <mergeCell ref="Y11:AA11"/>
    <mergeCell ref="AB11:AF11"/>
    <mergeCell ref="AG11:AL11"/>
    <mergeCell ref="B13:C13"/>
    <mergeCell ref="D13:U13"/>
    <mergeCell ref="V13:X13"/>
    <mergeCell ref="Y13:AA13"/>
    <mergeCell ref="AB13:AF13"/>
    <mergeCell ref="AG13:AL13"/>
    <mergeCell ref="B17:C17"/>
    <mergeCell ref="D17:U17"/>
    <mergeCell ref="V17:X17"/>
    <mergeCell ref="Y17:AA17"/>
    <mergeCell ref="AB17:AF17"/>
    <mergeCell ref="AG17:AL17"/>
    <mergeCell ref="B18:C18"/>
    <mergeCell ref="D18:U18"/>
    <mergeCell ref="V18:X18"/>
    <mergeCell ref="Y18:AA18"/>
    <mergeCell ref="AB18:AF18"/>
    <mergeCell ref="AG18:AL18"/>
    <mergeCell ref="B19:C19"/>
    <mergeCell ref="D19:U19"/>
    <mergeCell ref="V19:X19"/>
    <mergeCell ref="Y19:AA19"/>
    <mergeCell ref="AB19:AF19"/>
    <mergeCell ref="AG19:AL19"/>
    <mergeCell ref="B20:C20"/>
    <mergeCell ref="D20:U20"/>
    <mergeCell ref="V20:X20"/>
    <mergeCell ref="Y20:AA20"/>
    <mergeCell ref="AB20:AF20"/>
    <mergeCell ref="AG20:AL20"/>
    <mergeCell ref="B21:C21"/>
    <mergeCell ref="D21:U21"/>
    <mergeCell ref="V21:X21"/>
    <mergeCell ref="Y21:AA21"/>
    <mergeCell ref="AB21:AF21"/>
    <mergeCell ref="AG21:AL21"/>
    <mergeCell ref="B23:C23"/>
    <mergeCell ref="D23:U23"/>
    <mergeCell ref="V23:X23"/>
    <mergeCell ref="Y23:AA23"/>
    <mergeCell ref="AB23:AF23"/>
    <mergeCell ref="AG23:AL23"/>
    <mergeCell ref="B24:C24"/>
    <mergeCell ref="D24:U24"/>
    <mergeCell ref="V24:X24"/>
    <mergeCell ref="Y24:AA24"/>
    <mergeCell ref="AB24:AF24"/>
    <mergeCell ref="AG24:AL24"/>
    <mergeCell ref="B25:C25"/>
    <mergeCell ref="D25:U25"/>
    <mergeCell ref="V25:X25"/>
    <mergeCell ref="Y25:AA25"/>
    <mergeCell ref="AB25:AF25"/>
    <mergeCell ref="AG25:AL25"/>
    <mergeCell ref="T41:AK41"/>
    <mergeCell ref="B26:C26"/>
    <mergeCell ref="D26:U26"/>
    <mergeCell ref="V26:X26"/>
    <mergeCell ref="Y26:AA26"/>
    <mergeCell ref="AB26:AF26"/>
    <mergeCell ref="AG26:AL26"/>
    <mergeCell ref="AG28:AL28"/>
    <mergeCell ref="AG30:AL30"/>
    <mergeCell ref="B31:AK31"/>
    <mergeCell ref="B42:Q42"/>
    <mergeCell ref="T42:AK42"/>
    <mergeCell ref="B43:Q43"/>
    <mergeCell ref="T43:AK43"/>
    <mergeCell ref="B12:C12"/>
    <mergeCell ref="D12:U12"/>
    <mergeCell ref="V12:X12"/>
    <mergeCell ref="Y12:AA12"/>
    <mergeCell ref="AB12:AF12"/>
    <mergeCell ref="AG12:AL12"/>
    <mergeCell ref="B22:C22"/>
    <mergeCell ref="D22:U22"/>
    <mergeCell ref="V22:X22"/>
    <mergeCell ref="Y22:AA22"/>
    <mergeCell ref="AB22:AF22"/>
    <mergeCell ref="AG22:AL22"/>
    <mergeCell ref="B32:AK32"/>
    <mergeCell ref="B36:Q36"/>
    <mergeCell ref="T36:AK36"/>
    <mergeCell ref="B38:Q38"/>
    <mergeCell ref="T38:AK38"/>
    <mergeCell ref="B39:P39"/>
    <mergeCell ref="T39:AK39"/>
    <mergeCell ref="B41:Q41"/>
    <mergeCell ref="B8:C8"/>
    <mergeCell ref="D8:U8"/>
    <mergeCell ref="V8:X8"/>
    <mergeCell ref="Y8:AA8"/>
    <mergeCell ref="AB8:AF8"/>
    <mergeCell ref="AG8:AL8"/>
    <mergeCell ref="B16:C16"/>
    <mergeCell ref="D16:U16"/>
    <mergeCell ref="V16:X16"/>
    <mergeCell ref="Y16:AA16"/>
    <mergeCell ref="AB16:AF16"/>
    <mergeCell ref="AG16:AL16"/>
    <mergeCell ref="B14:C14"/>
    <mergeCell ref="D14:U14"/>
    <mergeCell ref="V14:X14"/>
    <mergeCell ref="Y14:AA14"/>
    <mergeCell ref="AB14:AF14"/>
    <mergeCell ref="AG14:AL14"/>
    <mergeCell ref="B15:C15"/>
    <mergeCell ref="D15:U15"/>
    <mergeCell ref="V15:X15"/>
    <mergeCell ref="Y15:AA15"/>
    <mergeCell ref="AB15:AF15"/>
    <mergeCell ref="AG15:AL15"/>
  </mergeCells>
  <pageMargins left="0.39370078740157483" right="0.39370078740157483" top="0.39370078740157483" bottom="0.39370078740157483" header="0" footer="0"/>
  <pageSetup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NGT</dc:creator>
  <cp:lastModifiedBy>NGT</cp:lastModifiedBy>
  <dcterms:created xsi:type="dcterms:W3CDTF">2021-05-17T19:35:31Z</dcterms:created>
  <dcterms:modified xsi:type="dcterms:W3CDTF">2021-05-17T19:35:31Z</dcterms:modified>
</cp:coreProperties>
</file>